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200"/>
  </bookViews>
  <sheets>
    <sheet name="TH phê duyệt" sheetId="4" r:id="rId1"/>
  </sheets>
  <externalReferences>
    <externalReference r:id="rId2"/>
  </externalReferenc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4" l="1"/>
  <c r="D23" i="4"/>
  <c r="D22" i="4"/>
  <c r="D21" i="4"/>
  <c r="D20" i="4"/>
  <c r="D19" i="4"/>
  <c r="D18" i="4" s="1"/>
  <c r="D17" i="4"/>
  <c r="D16" i="4"/>
  <c r="D15" i="4"/>
  <c r="D14" i="4"/>
  <c r="D9" i="4" s="1"/>
  <c r="D8" i="4" s="1"/>
  <c r="D13" i="4"/>
  <c r="D12" i="4"/>
  <c r="D11" i="4"/>
  <c r="D10" i="4"/>
</calcChain>
</file>

<file path=xl/sharedStrings.xml><?xml version="1.0" encoding="utf-8"?>
<sst xmlns="http://schemas.openxmlformats.org/spreadsheetml/2006/main" count="31" uniqueCount="31">
  <si>
    <t>UBND HUYỆN ĐIỆN BIÊN</t>
  </si>
  <si>
    <t>ĐVT: đồng</t>
  </si>
  <si>
    <t>STT</t>
  </si>
  <si>
    <t xml:space="preserve"> Trường PTDTBT TH  xã Mường Nhà</t>
  </si>
  <si>
    <t>Đơn vị</t>
  </si>
  <si>
    <t>Mã QHNS</t>
  </si>
  <si>
    <t xml:space="preserve">Nhu cầu từ tháng 9-12-2023 ( tiền ăn+ tủ thuốc+đồ dùng TT+nấu ăn) </t>
  </si>
  <si>
    <t>A</t>
  </si>
  <si>
    <t>B</t>
  </si>
  <si>
    <t>C</t>
  </si>
  <si>
    <t>D</t>
  </si>
  <si>
    <t xml:space="preserve">TỔNG SỐ  </t>
  </si>
  <si>
    <t>II/</t>
  </si>
  <si>
    <t>- CẤP TIỂU HỌC: 072</t>
  </si>
  <si>
    <t xml:space="preserve"> Trường PTDTBT TH xã Hẹ Muông</t>
  </si>
  <si>
    <t xml:space="preserve"> Trường PTDTBT TH Số 1 xã Na Tông</t>
  </si>
  <si>
    <t xml:space="preserve"> Trường PTDTBT TH Số 2 xã Na Tông</t>
  </si>
  <si>
    <t xml:space="preserve"> Trường PTDTBT TH xã Mường Lói</t>
  </si>
  <si>
    <t xml:space="preserve"> Trường PTDTBT TH xã Mường Pồn</t>
  </si>
  <si>
    <t xml:space="preserve"> Trường TH Số 2 xã Mường Pồn</t>
  </si>
  <si>
    <t xml:space="preserve"> Trường TH xã Hua Thanh </t>
  </si>
  <si>
    <t xml:space="preserve"> - Trung học cơ sở: 073</t>
  </si>
  <si>
    <t xml:space="preserve"> Trường  THCS xã Núa Ngam</t>
  </si>
  <si>
    <t xml:space="preserve"> Trường PTDTBTTHCS xã Mường Nhà</t>
  </si>
  <si>
    <t>Trường PTDTBT TH&amp;THCS xã  Phu Luông</t>
  </si>
  <si>
    <t xml:space="preserve"> Trường TH&amp;THCS xã Na Ư</t>
  </si>
  <si>
    <t xml:space="preserve"> Trường THCS xã Mường Pồn</t>
  </si>
  <si>
    <t xml:space="preserve"> Trường  TH&amp;THCS xã Pa Thơm</t>
  </si>
  <si>
    <t>PHÊ DUYỆT KINH PHÍ  CHẾ ĐỘ HỌC SINH NĐ 116/2016/NĐ - CP NGÀY 18/7/2016 -  TỪ THÁNG 9 ĐẾN THÁNG 12 NĂM 2023</t>
  </si>
  <si>
    <t>I/</t>
  </si>
  <si>
    <t>( Kèm theo QĐ số 2922/QĐ-UBND  ngày 10/10/2023 của UBND huyện Điện Biên)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</si>
</sst>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1" x14ac:knownFonts="1">
    <font>
      <sz val="12"/>
      <color theme="1"/>
      <name val="Times New Roman"/>
      <family val="2"/>
    </font>
    <font>
      <sz val="10"/>
      <color indexed="8"/>
      <name val="MS Sans Serif"/>
      <family val="2"/>
    </font>
    <font>
      <sz val="13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13"/>
      <color theme="1"/>
      <name val="Times New Roman"/>
      <family val="1"/>
    </font>
    <font>
      <i/>
      <sz val="1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</borders>
  <cellStyleXfs count="3">
    <xf numFmtId="0" fontId="0" fillId="0" borderId="0"/>
    <xf numFmtId="0" fontId="1" fillId="0" borderId="0"/>
    <xf numFmtId="164" fontId="4" fillId="0" borderId="0" applyFont="0" applyFill="0" applyBorder="0" applyAlignment="0" applyProtection="0"/>
  </cellStyleXfs>
  <cellXfs count="50">
    <xf numFmtId="0" fontId="0" fillId="0" borderId="0" xfId="0"/>
    <xf numFmtId="0" fontId="6" fillId="0" borderId="0" xfId="0" applyFont="1" applyFill="1" applyBorder="1"/>
    <xf numFmtId="0" fontId="6" fillId="0" borderId="0" xfId="0" applyFont="1" applyFill="1"/>
    <xf numFmtId="0" fontId="8" fillId="0" borderId="0" xfId="0" applyFont="1" applyFill="1" applyBorder="1" applyAlignment="1">
      <alignment horizontal="right"/>
    </xf>
    <xf numFmtId="0" fontId="7" fillId="0" borderId="0" xfId="0" applyFont="1" applyFill="1" applyBorder="1"/>
    <xf numFmtId="0" fontId="7" fillId="0" borderId="2" xfId="0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7" fillId="0" borderId="0" xfId="0" applyFont="1" applyFill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2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1" xfId="2" applyNumberFormat="1" applyFont="1" applyFill="1" applyBorder="1"/>
    <xf numFmtId="165" fontId="7" fillId="0" borderId="1" xfId="2" applyNumberFormat="1" applyFont="1" applyFill="1" applyBorder="1" applyAlignment="1">
      <alignment horizontal="right"/>
    </xf>
    <xf numFmtId="0" fontId="7" fillId="0" borderId="2" xfId="0" applyFont="1" applyFill="1" applyBorder="1"/>
    <xf numFmtId="0" fontId="7" fillId="0" borderId="1" xfId="0" quotePrefix="1" applyFont="1" applyFill="1" applyBorder="1" applyAlignment="1">
      <alignment horizontal="left" wrapText="1"/>
    </xf>
    <xf numFmtId="0" fontId="7" fillId="0" borderId="1" xfId="0" applyNumberFormat="1" applyFont="1" applyFill="1" applyBorder="1"/>
    <xf numFmtId="165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/>
    <xf numFmtId="0" fontId="2" fillId="0" borderId="3" xfId="0" applyFont="1" applyFill="1" applyBorder="1" applyAlignment="1">
      <alignment horizontal="center"/>
    </xf>
    <xf numFmtId="0" fontId="9" fillId="0" borderId="3" xfId="0" applyFont="1" applyFill="1" applyBorder="1"/>
    <xf numFmtId="0" fontId="9" fillId="0" borderId="3" xfId="0" applyNumberFormat="1" applyFont="1" applyFill="1" applyBorder="1"/>
    <xf numFmtId="165" fontId="2" fillId="0" borderId="3" xfId="0" applyNumberFormat="1" applyFont="1" applyFill="1" applyBorder="1"/>
    <xf numFmtId="0" fontId="2" fillId="0" borderId="4" xfId="0" applyFont="1" applyFill="1" applyBorder="1"/>
    <xf numFmtId="0" fontId="2" fillId="0" borderId="5" xfId="0" applyFont="1" applyFill="1" applyBorder="1" applyAlignment="1">
      <alignment horizontal="center"/>
    </xf>
    <xf numFmtId="0" fontId="9" fillId="0" borderId="5" xfId="0" applyFont="1" applyFill="1" applyBorder="1"/>
    <xf numFmtId="0" fontId="9" fillId="0" borderId="5" xfId="0" applyNumberFormat="1" applyFont="1" applyFill="1" applyBorder="1"/>
    <xf numFmtId="165" fontId="2" fillId="0" borderId="5" xfId="0" applyNumberFormat="1" applyFont="1" applyFill="1" applyBorder="1"/>
    <xf numFmtId="0" fontId="10" fillId="0" borderId="0" xfId="0" applyFont="1" applyFill="1" applyBorder="1"/>
    <xf numFmtId="0" fontId="10" fillId="0" borderId="7" xfId="0" applyFont="1" applyFill="1" applyBorder="1"/>
    <xf numFmtId="0" fontId="9" fillId="0" borderId="5" xfId="2" applyNumberFormat="1" applyFont="1" applyFill="1" applyBorder="1"/>
    <xf numFmtId="0" fontId="2" fillId="0" borderId="6" xfId="0" applyFont="1" applyFill="1" applyBorder="1" applyAlignment="1">
      <alignment horizontal="center"/>
    </xf>
    <xf numFmtId="0" fontId="9" fillId="0" borderId="6" xfId="0" applyFont="1" applyFill="1" applyBorder="1"/>
    <xf numFmtId="0" fontId="9" fillId="0" borderId="6" xfId="0" applyNumberFormat="1" applyFont="1" applyFill="1" applyBorder="1"/>
    <xf numFmtId="165" fontId="2" fillId="0" borderId="8" xfId="0" applyNumberFormat="1" applyFont="1" applyFill="1" applyBorder="1"/>
    <xf numFmtId="0" fontId="7" fillId="0" borderId="1" xfId="0" applyFont="1" applyFill="1" applyBorder="1" applyAlignment="1">
      <alignment horizontal="left" wrapText="1"/>
    </xf>
    <xf numFmtId="0" fontId="2" fillId="0" borderId="3" xfId="0" applyFont="1" applyFill="1" applyBorder="1"/>
    <xf numFmtId="0" fontId="2" fillId="0" borderId="3" xfId="0" applyNumberFormat="1" applyFont="1" applyFill="1" applyBorder="1"/>
    <xf numFmtId="165" fontId="2" fillId="0" borderId="9" xfId="0" applyNumberFormat="1" applyFont="1" applyFill="1" applyBorder="1"/>
    <xf numFmtId="0" fontId="2" fillId="0" borderId="5" xfId="0" applyFont="1" applyFill="1" applyBorder="1"/>
    <xf numFmtId="0" fontId="2" fillId="0" borderId="5" xfId="0" applyNumberFormat="1" applyFont="1" applyFill="1" applyBorder="1"/>
    <xf numFmtId="0" fontId="2" fillId="0" borderId="6" xfId="0" applyFont="1" applyFill="1" applyBorder="1"/>
    <xf numFmtId="0" fontId="2" fillId="0" borderId="6" xfId="0" applyNumberFormat="1" applyFont="1" applyFill="1" applyBorder="1"/>
    <xf numFmtId="165" fontId="2" fillId="0" borderId="6" xfId="0" applyNumberFormat="1" applyFont="1" applyFill="1" applyBorder="1"/>
    <xf numFmtId="0" fontId="8" fillId="2" borderId="0" xfId="0" applyFont="1" applyFill="1" applyBorder="1"/>
    <xf numFmtId="0" fontId="6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3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 wrapText="1"/>
    </xf>
  </cellXfs>
  <cellStyles count="3">
    <cellStyle name="Comma 2" xfId="2"/>
    <cellStyle name="Normal" xfId="0" builtinId="0"/>
    <cellStyle name="Normal_TONG  HOP CAP KINH PHI ND 116 ( T09 -T12-) 201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Ph&#242;ng%20GD/C&#272;%20HS%20n&#259;m%202023/N&#272;%20116/TH%20DSHS%20116%20-%20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TH  T1-5-2023 TTr"/>
      <sheetName val="Phê duyệt KP  T1-5-2023 "/>
      <sheetName val="TH 1-5-23 TTr"/>
      <sheetName val="TH 1-5-23 QĐ"/>
      <sheetName val=" TH KP  T9-12-23 TTr "/>
      <sheetName val="PD  T9-12-23 QĐ"/>
      <sheetName val="TH 9-12-23 TTr "/>
      <sheetName val="TH 9-12-23 QĐ"/>
      <sheetName val="TH 2023"/>
      <sheetName val="TH cấp BS - điều chỉnh T12 (2)"/>
      <sheetName val="qua suoi (3)"/>
      <sheetName val="qua suoi (2)"/>
      <sheetName val="phát "/>
      <sheetName val="Sheet3"/>
    </sheetNames>
    <sheetDataSet>
      <sheetData sheetId="0"/>
      <sheetData sheetId="1"/>
      <sheetData sheetId="2"/>
      <sheetData sheetId="3"/>
      <sheetData sheetId="4">
        <row r="9">
          <cell r="R9">
            <v>408540000</v>
          </cell>
        </row>
      </sheetData>
      <sheetData sheetId="5"/>
      <sheetData sheetId="6">
        <row r="10">
          <cell r="D10">
            <v>408540000</v>
          </cell>
        </row>
        <row r="11">
          <cell r="D11">
            <v>375210000</v>
          </cell>
        </row>
        <row r="12">
          <cell r="D12">
            <v>222450000</v>
          </cell>
        </row>
        <row r="13">
          <cell r="D13">
            <v>417630000</v>
          </cell>
        </row>
        <row r="14">
          <cell r="D14">
            <v>587940000</v>
          </cell>
        </row>
        <row r="15">
          <cell r="D15">
            <v>578850000</v>
          </cell>
        </row>
        <row r="16">
          <cell r="D16">
            <v>323070000</v>
          </cell>
        </row>
        <row r="17">
          <cell r="D17">
            <v>158820000</v>
          </cell>
        </row>
        <row r="19">
          <cell r="D19">
            <v>624300000</v>
          </cell>
        </row>
        <row r="20">
          <cell r="D20">
            <v>1306050000</v>
          </cell>
        </row>
        <row r="21">
          <cell r="D21">
            <v>1406040000</v>
          </cell>
        </row>
        <row r="22">
          <cell r="D22">
            <v>909120000</v>
          </cell>
        </row>
        <row r="23">
          <cell r="D23">
            <v>1245450000</v>
          </cell>
        </row>
        <row r="24">
          <cell r="D24">
            <v>196350000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tabSelected="1" view="pageBreakPreview" topLeftCell="A31" zoomScaleNormal="100" zoomScaleSheetLayoutView="100" workbookViewId="0">
      <selection activeCell="A4" sqref="A4:D4"/>
    </sheetView>
  </sheetViews>
  <sheetFormatPr defaultRowHeight="15.75" x14ac:dyDescent="0.25"/>
  <cols>
    <col min="1" max="1" width="5.5" style="2" customWidth="1"/>
    <col min="2" max="2" width="39.375" style="2" customWidth="1"/>
    <col min="3" max="3" width="12.875" style="2" customWidth="1"/>
    <col min="4" max="4" width="24.125" style="1" customWidth="1"/>
    <col min="5" max="5" width="17.25" style="1" customWidth="1"/>
    <col min="6" max="22" width="9" style="1"/>
    <col min="23" max="256" width="9" style="2"/>
    <col min="257" max="257" width="5.5" style="2" customWidth="1"/>
    <col min="258" max="258" width="39.375" style="2" customWidth="1"/>
    <col min="259" max="259" width="16.375" style="2" customWidth="1"/>
    <col min="260" max="260" width="24.125" style="2" customWidth="1"/>
    <col min="261" max="261" width="17.25" style="2" customWidth="1"/>
    <col min="262" max="512" width="9" style="2"/>
    <col min="513" max="513" width="5.5" style="2" customWidth="1"/>
    <col min="514" max="514" width="39.375" style="2" customWidth="1"/>
    <col min="515" max="515" width="16.375" style="2" customWidth="1"/>
    <col min="516" max="516" width="24.125" style="2" customWidth="1"/>
    <col min="517" max="517" width="17.25" style="2" customWidth="1"/>
    <col min="518" max="768" width="9" style="2"/>
    <col min="769" max="769" width="5.5" style="2" customWidth="1"/>
    <col min="770" max="770" width="39.375" style="2" customWidth="1"/>
    <col min="771" max="771" width="16.375" style="2" customWidth="1"/>
    <col min="772" max="772" width="24.125" style="2" customWidth="1"/>
    <col min="773" max="773" width="17.25" style="2" customWidth="1"/>
    <col min="774" max="1024" width="9" style="2"/>
    <col min="1025" max="1025" width="5.5" style="2" customWidth="1"/>
    <col min="1026" max="1026" width="39.375" style="2" customWidth="1"/>
    <col min="1027" max="1027" width="16.375" style="2" customWidth="1"/>
    <col min="1028" max="1028" width="24.125" style="2" customWidth="1"/>
    <col min="1029" max="1029" width="17.25" style="2" customWidth="1"/>
    <col min="1030" max="1280" width="9" style="2"/>
    <col min="1281" max="1281" width="5.5" style="2" customWidth="1"/>
    <col min="1282" max="1282" width="39.375" style="2" customWidth="1"/>
    <col min="1283" max="1283" width="16.375" style="2" customWidth="1"/>
    <col min="1284" max="1284" width="24.125" style="2" customWidth="1"/>
    <col min="1285" max="1285" width="17.25" style="2" customWidth="1"/>
    <col min="1286" max="1536" width="9" style="2"/>
    <col min="1537" max="1537" width="5.5" style="2" customWidth="1"/>
    <col min="1538" max="1538" width="39.375" style="2" customWidth="1"/>
    <col min="1539" max="1539" width="16.375" style="2" customWidth="1"/>
    <col min="1540" max="1540" width="24.125" style="2" customWidth="1"/>
    <col min="1541" max="1541" width="17.25" style="2" customWidth="1"/>
    <col min="1542" max="1792" width="9" style="2"/>
    <col min="1793" max="1793" width="5.5" style="2" customWidth="1"/>
    <col min="1794" max="1794" width="39.375" style="2" customWidth="1"/>
    <col min="1795" max="1795" width="16.375" style="2" customWidth="1"/>
    <col min="1796" max="1796" width="24.125" style="2" customWidth="1"/>
    <col min="1797" max="1797" width="17.25" style="2" customWidth="1"/>
    <col min="1798" max="2048" width="9" style="2"/>
    <col min="2049" max="2049" width="5.5" style="2" customWidth="1"/>
    <col min="2050" max="2050" width="39.375" style="2" customWidth="1"/>
    <col min="2051" max="2051" width="16.375" style="2" customWidth="1"/>
    <col min="2052" max="2052" width="24.125" style="2" customWidth="1"/>
    <col min="2053" max="2053" width="17.25" style="2" customWidth="1"/>
    <col min="2054" max="2304" width="9" style="2"/>
    <col min="2305" max="2305" width="5.5" style="2" customWidth="1"/>
    <col min="2306" max="2306" width="39.375" style="2" customWidth="1"/>
    <col min="2307" max="2307" width="16.375" style="2" customWidth="1"/>
    <col min="2308" max="2308" width="24.125" style="2" customWidth="1"/>
    <col min="2309" max="2309" width="17.25" style="2" customWidth="1"/>
    <col min="2310" max="2560" width="9" style="2"/>
    <col min="2561" max="2561" width="5.5" style="2" customWidth="1"/>
    <col min="2562" max="2562" width="39.375" style="2" customWidth="1"/>
    <col min="2563" max="2563" width="16.375" style="2" customWidth="1"/>
    <col min="2564" max="2564" width="24.125" style="2" customWidth="1"/>
    <col min="2565" max="2565" width="17.25" style="2" customWidth="1"/>
    <col min="2566" max="2816" width="9" style="2"/>
    <col min="2817" max="2817" width="5.5" style="2" customWidth="1"/>
    <col min="2818" max="2818" width="39.375" style="2" customWidth="1"/>
    <col min="2819" max="2819" width="16.375" style="2" customWidth="1"/>
    <col min="2820" max="2820" width="24.125" style="2" customWidth="1"/>
    <col min="2821" max="2821" width="17.25" style="2" customWidth="1"/>
    <col min="2822" max="3072" width="9" style="2"/>
    <col min="3073" max="3073" width="5.5" style="2" customWidth="1"/>
    <col min="3074" max="3074" width="39.375" style="2" customWidth="1"/>
    <col min="3075" max="3075" width="16.375" style="2" customWidth="1"/>
    <col min="3076" max="3076" width="24.125" style="2" customWidth="1"/>
    <col min="3077" max="3077" width="17.25" style="2" customWidth="1"/>
    <col min="3078" max="3328" width="9" style="2"/>
    <col min="3329" max="3329" width="5.5" style="2" customWidth="1"/>
    <col min="3330" max="3330" width="39.375" style="2" customWidth="1"/>
    <col min="3331" max="3331" width="16.375" style="2" customWidth="1"/>
    <col min="3332" max="3332" width="24.125" style="2" customWidth="1"/>
    <col min="3333" max="3333" width="17.25" style="2" customWidth="1"/>
    <col min="3334" max="3584" width="9" style="2"/>
    <col min="3585" max="3585" width="5.5" style="2" customWidth="1"/>
    <col min="3586" max="3586" width="39.375" style="2" customWidth="1"/>
    <col min="3587" max="3587" width="16.375" style="2" customWidth="1"/>
    <col min="3588" max="3588" width="24.125" style="2" customWidth="1"/>
    <col min="3589" max="3589" width="17.25" style="2" customWidth="1"/>
    <col min="3590" max="3840" width="9" style="2"/>
    <col min="3841" max="3841" width="5.5" style="2" customWidth="1"/>
    <col min="3842" max="3842" width="39.375" style="2" customWidth="1"/>
    <col min="3843" max="3843" width="16.375" style="2" customWidth="1"/>
    <col min="3844" max="3844" width="24.125" style="2" customWidth="1"/>
    <col min="3845" max="3845" width="17.25" style="2" customWidth="1"/>
    <col min="3846" max="4096" width="9" style="2"/>
    <col min="4097" max="4097" width="5.5" style="2" customWidth="1"/>
    <col min="4098" max="4098" width="39.375" style="2" customWidth="1"/>
    <col min="4099" max="4099" width="16.375" style="2" customWidth="1"/>
    <col min="4100" max="4100" width="24.125" style="2" customWidth="1"/>
    <col min="4101" max="4101" width="17.25" style="2" customWidth="1"/>
    <col min="4102" max="4352" width="9" style="2"/>
    <col min="4353" max="4353" width="5.5" style="2" customWidth="1"/>
    <col min="4354" max="4354" width="39.375" style="2" customWidth="1"/>
    <col min="4355" max="4355" width="16.375" style="2" customWidth="1"/>
    <col min="4356" max="4356" width="24.125" style="2" customWidth="1"/>
    <col min="4357" max="4357" width="17.25" style="2" customWidth="1"/>
    <col min="4358" max="4608" width="9" style="2"/>
    <col min="4609" max="4609" width="5.5" style="2" customWidth="1"/>
    <col min="4610" max="4610" width="39.375" style="2" customWidth="1"/>
    <col min="4611" max="4611" width="16.375" style="2" customWidth="1"/>
    <col min="4612" max="4612" width="24.125" style="2" customWidth="1"/>
    <col min="4613" max="4613" width="17.25" style="2" customWidth="1"/>
    <col min="4614" max="4864" width="9" style="2"/>
    <col min="4865" max="4865" width="5.5" style="2" customWidth="1"/>
    <col min="4866" max="4866" width="39.375" style="2" customWidth="1"/>
    <col min="4867" max="4867" width="16.375" style="2" customWidth="1"/>
    <col min="4868" max="4868" width="24.125" style="2" customWidth="1"/>
    <col min="4869" max="4869" width="17.25" style="2" customWidth="1"/>
    <col min="4870" max="5120" width="9" style="2"/>
    <col min="5121" max="5121" width="5.5" style="2" customWidth="1"/>
    <col min="5122" max="5122" width="39.375" style="2" customWidth="1"/>
    <col min="5123" max="5123" width="16.375" style="2" customWidth="1"/>
    <col min="5124" max="5124" width="24.125" style="2" customWidth="1"/>
    <col min="5125" max="5125" width="17.25" style="2" customWidth="1"/>
    <col min="5126" max="5376" width="9" style="2"/>
    <col min="5377" max="5377" width="5.5" style="2" customWidth="1"/>
    <col min="5378" max="5378" width="39.375" style="2" customWidth="1"/>
    <col min="5379" max="5379" width="16.375" style="2" customWidth="1"/>
    <col min="5380" max="5380" width="24.125" style="2" customWidth="1"/>
    <col min="5381" max="5381" width="17.25" style="2" customWidth="1"/>
    <col min="5382" max="5632" width="9" style="2"/>
    <col min="5633" max="5633" width="5.5" style="2" customWidth="1"/>
    <col min="5634" max="5634" width="39.375" style="2" customWidth="1"/>
    <col min="5635" max="5635" width="16.375" style="2" customWidth="1"/>
    <col min="5636" max="5636" width="24.125" style="2" customWidth="1"/>
    <col min="5637" max="5637" width="17.25" style="2" customWidth="1"/>
    <col min="5638" max="5888" width="9" style="2"/>
    <col min="5889" max="5889" width="5.5" style="2" customWidth="1"/>
    <col min="5890" max="5890" width="39.375" style="2" customWidth="1"/>
    <col min="5891" max="5891" width="16.375" style="2" customWidth="1"/>
    <col min="5892" max="5892" width="24.125" style="2" customWidth="1"/>
    <col min="5893" max="5893" width="17.25" style="2" customWidth="1"/>
    <col min="5894" max="6144" width="9" style="2"/>
    <col min="6145" max="6145" width="5.5" style="2" customWidth="1"/>
    <col min="6146" max="6146" width="39.375" style="2" customWidth="1"/>
    <col min="6147" max="6147" width="16.375" style="2" customWidth="1"/>
    <col min="6148" max="6148" width="24.125" style="2" customWidth="1"/>
    <col min="6149" max="6149" width="17.25" style="2" customWidth="1"/>
    <col min="6150" max="6400" width="9" style="2"/>
    <col min="6401" max="6401" width="5.5" style="2" customWidth="1"/>
    <col min="6402" max="6402" width="39.375" style="2" customWidth="1"/>
    <col min="6403" max="6403" width="16.375" style="2" customWidth="1"/>
    <col min="6404" max="6404" width="24.125" style="2" customWidth="1"/>
    <col min="6405" max="6405" width="17.25" style="2" customWidth="1"/>
    <col min="6406" max="6656" width="9" style="2"/>
    <col min="6657" max="6657" width="5.5" style="2" customWidth="1"/>
    <col min="6658" max="6658" width="39.375" style="2" customWidth="1"/>
    <col min="6659" max="6659" width="16.375" style="2" customWidth="1"/>
    <col min="6660" max="6660" width="24.125" style="2" customWidth="1"/>
    <col min="6661" max="6661" width="17.25" style="2" customWidth="1"/>
    <col min="6662" max="6912" width="9" style="2"/>
    <col min="6913" max="6913" width="5.5" style="2" customWidth="1"/>
    <col min="6914" max="6914" width="39.375" style="2" customWidth="1"/>
    <col min="6915" max="6915" width="16.375" style="2" customWidth="1"/>
    <col min="6916" max="6916" width="24.125" style="2" customWidth="1"/>
    <col min="6917" max="6917" width="17.25" style="2" customWidth="1"/>
    <col min="6918" max="7168" width="9" style="2"/>
    <col min="7169" max="7169" width="5.5" style="2" customWidth="1"/>
    <col min="7170" max="7170" width="39.375" style="2" customWidth="1"/>
    <col min="7171" max="7171" width="16.375" style="2" customWidth="1"/>
    <col min="7172" max="7172" width="24.125" style="2" customWidth="1"/>
    <col min="7173" max="7173" width="17.25" style="2" customWidth="1"/>
    <col min="7174" max="7424" width="9" style="2"/>
    <col min="7425" max="7425" width="5.5" style="2" customWidth="1"/>
    <col min="7426" max="7426" width="39.375" style="2" customWidth="1"/>
    <col min="7427" max="7427" width="16.375" style="2" customWidth="1"/>
    <col min="7428" max="7428" width="24.125" style="2" customWidth="1"/>
    <col min="7429" max="7429" width="17.25" style="2" customWidth="1"/>
    <col min="7430" max="7680" width="9" style="2"/>
    <col min="7681" max="7681" width="5.5" style="2" customWidth="1"/>
    <col min="7682" max="7682" width="39.375" style="2" customWidth="1"/>
    <col min="7683" max="7683" width="16.375" style="2" customWidth="1"/>
    <col min="7684" max="7684" width="24.125" style="2" customWidth="1"/>
    <col min="7685" max="7685" width="17.25" style="2" customWidth="1"/>
    <col min="7686" max="7936" width="9" style="2"/>
    <col min="7937" max="7937" width="5.5" style="2" customWidth="1"/>
    <col min="7938" max="7938" width="39.375" style="2" customWidth="1"/>
    <col min="7939" max="7939" width="16.375" style="2" customWidth="1"/>
    <col min="7940" max="7940" width="24.125" style="2" customWidth="1"/>
    <col min="7941" max="7941" width="17.25" style="2" customWidth="1"/>
    <col min="7942" max="8192" width="9" style="2"/>
    <col min="8193" max="8193" width="5.5" style="2" customWidth="1"/>
    <col min="8194" max="8194" width="39.375" style="2" customWidth="1"/>
    <col min="8195" max="8195" width="16.375" style="2" customWidth="1"/>
    <col min="8196" max="8196" width="24.125" style="2" customWidth="1"/>
    <col min="8197" max="8197" width="17.25" style="2" customWidth="1"/>
    <col min="8198" max="8448" width="9" style="2"/>
    <col min="8449" max="8449" width="5.5" style="2" customWidth="1"/>
    <col min="8450" max="8450" width="39.375" style="2" customWidth="1"/>
    <col min="8451" max="8451" width="16.375" style="2" customWidth="1"/>
    <col min="8452" max="8452" width="24.125" style="2" customWidth="1"/>
    <col min="8453" max="8453" width="17.25" style="2" customWidth="1"/>
    <col min="8454" max="8704" width="9" style="2"/>
    <col min="8705" max="8705" width="5.5" style="2" customWidth="1"/>
    <col min="8706" max="8706" width="39.375" style="2" customWidth="1"/>
    <col min="8707" max="8707" width="16.375" style="2" customWidth="1"/>
    <col min="8708" max="8708" width="24.125" style="2" customWidth="1"/>
    <col min="8709" max="8709" width="17.25" style="2" customWidth="1"/>
    <col min="8710" max="8960" width="9" style="2"/>
    <col min="8961" max="8961" width="5.5" style="2" customWidth="1"/>
    <col min="8962" max="8962" width="39.375" style="2" customWidth="1"/>
    <col min="8963" max="8963" width="16.375" style="2" customWidth="1"/>
    <col min="8964" max="8964" width="24.125" style="2" customWidth="1"/>
    <col min="8965" max="8965" width="17.25" style="2" customWidth="1"/>
    <col min="8966" max="9216" width="9" style="2"/>
    <col min="9217" max="9217" width="5.5" style="2" customWidth="1"/>
    <col min="9218" max="9218" width="39.375" style="2" customWidth="1"/>
    <col min="9219" max="9219" width="16.375" style="2" customWidth="1"/>
    <col min="9220" max="9220" width="24.125" style="2" customWidth="1"/>
    <col min="9221" max="9221" width="17.25" style="2" customWidth="1"/>
    <col min="9222" max="9472" width="9" style="2"/>
    <col min="9473" max="9473" width="5.5" style="2" customWidth="1"/>
    <col min="9474" max="9474" width="39.375" style="2" customWidth="1"/>
    <col min="9475" max="9475" width="16.375" style="2" customWidth="1"/>
    <col min="9476" max="9476" width="24.125" style="2" customWidth="1"/>
    <col min="9477" max="9477" width="17.25" style="2" customWidth="1"/>
    <col min="9478" max="9728" width="9" style="2"/>
    <col min="9729" max="9729" width="5.5" style="2" customWidth="1"/>
    <col min="9730" max="9730" width="39.375" style="2" customWidth="1"/>
    <col min="9731" max="9731" width="16.375" style="2" customWidth="1"/>
    <col min="9732" max="9732" width="24.125" style="2" customWidth="1"/>
    <col min="9733" max="9733" width="17.25" style="2" customWidth="1"/>
    <col min="9734" max="9984" width="9" style="2"/>
    <col min="9985" max="9985" width="5.5" style="2" customWidth="1"/>
    <col min="9986" max="9986" width="39.375" style="2" customWidth="1"/>
    <col min="9987" max="9987" width="16.375" style="2" customWidth="1"/>
    <col min="9988" max="9988" width="24.125" style="2" customWidth="1"/>
    <col min="9989" max="9989" width="17.25" style="2" customWidth="1"/>
    <col min="9990" max="10240" width="9" style="2"/>
    <col min="10241" max="10241" width="5.5" style="2" customWidth="1"/>
    <col min="10242" max="10242" width="39.375" style="2" customWidth="1"/>
    <col min="10243" max="10243" width="16.375" style="2" customWidth="1"/>
    <col min="10244" max="10244" width="24.125" style="2" customWidth="1"/>
    <col min="10245" max="10245" width="17.25" style="2" customWidth="1"/>
    <col min="10246" max="10496" width="9" style="2"/>
    <col min="10497" max="10497" width="5.5" style="2" customWidth="1"/>
    <col min="10498" max="10498" width="39.375" style="2" customWidth="1"/>
    <col min="10499" max="10499" width="16.375" style="2" customWidth="1"/>
    <col min="10500" max="10500" width="24.125" style="2" customWidth="1"/>
    <col min="10501" max="10501" width="17.25" style="2" customWidth="1"/>
    <col min="10502" max="10752" width="9" style="2"/>
    <col min="10753" max="10753" width="5.5" style="2" customWidth="1"/>
    <col min="10754" max="10754" width="39.375" style="2" customWidth="1"/>
    <col min="10755" max="10755" width="16.375" style="2" customWidth="1"/>
    <col min="10756" max="10756" width="24.125" style="2" customWidth="1"/>
    <col min="10757" max="10757" width="17.25" style="2" customWidth="1"/>
    <col min="10758" max="11008" width="9" style="2"/>
    <col min="11009" max="11009" width="5.5" style="2" customWidth="1"/>
    <col min="11010" max="11010" width="39.375" style="2" customWidth="1"/>
    <col min="11011" max="11011" width="16.375" style="2" customWidth="1"/>
    <col min="11012" max="11012" width="24.125" style="2" customWidth="1"/>
    <col min="11013" max="11013" width="17.25" style="2" customWidth="1"/>
    <col min="11014" max="11264" width="9" style="2"/>
    <col min="11265" max="11265" width="5.5" style="2" customWidth="1"/>
    <col min="11266" max="11266" width="39.375" style="2" customWidth="1"/>
    <col min="11267" max="11267" width="16.375" style="2" customWidth="1"/>
    <col min="11268" max="11268" width="24.125" style="2" customWidth="1"/>
    <col min="11269" max="11269" width="17.25" style="2" customWidth="1"/>
    <col min="11270" max="11520" width="9" style="2"/>
    <col min="11521" max="11521" width="5.5" style="2" customWidth="1"/>
    <col min="11522" max="11522" width="39.375" style="2" customWidth="1"/>
    <col min="11523" max="11523" width="16.375" style="2" customWidth="1"/>
    <col min="11524" max="11524" width="24.125" style="2" customWidth="1"/>
    <col min="11525" max="11525" width="17.25" style="2" customWidth="1"/>
    <col min="11526" max="11776" width="9" style="2"/>
    <col min="11777" max="11777" width="5.5" style="2" customWidth="1"/>
    <col min="11778" max="11778" width="39.375" style="2" customWidth="1"/>
    <col min="11779" max="11779" width="16.375" style="2" customWidth="1"/>
    <col min="11780" max="11780" width="24.125" style="2" customWidth="1"/>
    <col min="11781" max="11781" width="17.25" style="2" customWidth="1"/>
    <col min="11782" max="12032" width="9" style="2"/>
    <col min="12033" max="12033" width="5.5" style="2" customWidth="1"/>
    <col min="12034" max="12034" width="39.375" style="2" customWidth="1"/>
    <col min="12035" max="12035" width="16.375" style="2" customWidth="1"/>
    <col min="12036" max="12036" width="24.125" style="2" customWidth="1"/>
    <col min="12037" max="12037" width="17.25" style="2" customWidth="1"/>
    <col min="12038" max="12288" width="9" style="2"/>
    <col min="12289" max="12289" width="5.5" style="2" customWidth="1"/>
    <col min="12290" max="12290" width="39.375" style="2" customWidth="1"/>
    <col min="12291" max="12291" width="16.375" style="2" customWidth="1"/>
    <col min="12292" max="12292" width="24.125" style="2" customWidth="1"/>
    <col min="12293" max="12293" width="17.25" style="2" customWidth="1"/>
    <col min="12294" max="12544" width="9" style="2"/>
    <col min="12545" max="12545" width="5.5" style="2" customWidth="1"/>
    <col min="12546" max="12546" width="39.375" style="2" customWidth="1"/>
    <col min="12547" max="12547" width="16.375" style="2" customWidth="1"/>
    <col min="12548" max="12548" width="24.125" style="2" customWidth="1"/>
    <col min="12549" max="12549" width="17.25" style="2" customWidth="1"/>
    <col min="12550" max="12800" width="9" style="2"/>
    <col min="12801" max="12801" width="5.5" style="2" customWidth="1"/>
    <col min="12802" max="12802" width="39.375" style="2" customWidth="1"/>
    <col min="12803" max="12803" width="16.375" style="2" customWidth="1"/>
    <col min="12804" max="12804" width="24.125" style="2" customWidth="1"/>
    <col min="12805" max="12805" width="17.25" style="2" customWidth="1"/>
    <col min="12806" max="13056" width="9" style="2"/>
    <col min="13057" max="13057" width="5.5" style="2" customWidth="1"/>
    <col min="13058" max="13058" width="39.375" style="2" customWidth="1"/>
    <col min="13059" max="13059" width="16.375" style="2" customWidth="1"/>
    <col min="13060" max="13060" width="24.125" style="2" customWidth="1"/>
    <col min="13061" max="13061" width="17.25" style="2" customWidth="1"/>
    <col min="13062" max="13312" width="9" style="2"/>
    <col min="13313" max="13313" width="5.5" style="2" customWidth="1"/>
    <col min="13314" max="13314" width="39.375" style="2" customWidth="1"/>
    <col min="13315" max="13315" width="16.375" style="2" customWidth="1"/>
    <col min="13316" max="13316" width="24.125" style="2" customWidth="1"/>
    <col min="13317" max="13317" width="17.25" style="2" customWidth="1"/>
    <col min="13318" max="13568" width="9" style="2"/>
    <col min="13569" max="13569" width="5.5" style="2" customWidth="1"/>
    <col min="13570" max="13570" width="39.375" style="2" customWidth="1"/>
    <col min="13571" max="13571" width="16.375" style="2" customWidth="1"/>
    <col min="13572" max="13572" width="24.125" style="2" customWidth="1"/>
    <col min="13573" max="13573" width="17.25" style="2" customWidth="1"/>
    <col min="13574" max="13824" width="9" style="2"/>
    <col min="13825" max="13825" width="5.5" style="2" customWidth="1"/>
    <col min="13826" max="13826" width="39.375" style="2" customWidth="1"/>
    <col min="13827" max="13827" width="16.375" style="2" customWidth="1"/>
    <col min="13828" max="13828" width="24.125" style="2" customWidth="1"/>
    <col min="13829" max="13829" width="17.25" style="2" customWidth="1"/>
    <col min="13830" max="14080" width="9" style="2"/>
    <col min="14081" max="14081" width="5.5" style="2" customWidth="1"/>
    <col min="14082" max="14082" width="39.375" style="2" customWidth="1"/>
    <col min="14083" max="14083" width="16.375" style="2" customWidth="1"/>
    <col min="14084" max="14084" width="24.125" style="2" customWidth="1"/>
    <col min="14085" max="14085" width="17.25" style="2" customWidth="1"/>
    <col min="14086" max="14336" width="9" style="2"/>
    <col min="14337" max="14337" width="5.5" style="2" customWidth="1"/>
    <col min="14338" max="14338" width="39.375" style="2" customWidth="1"/>
    <col min="14339" max="14339" width="16.375" style="2" customWidth="1"/>
    <col min="14340" max="14340" width="24.125" style="2" customWidth="1"/>
    <col min="14341" max="14341" width="17.25" style="2" customWidth="1"/>
    <col min="14342" max="14592" width="9" style="2"/>
    <col min="14593" max="14593" width="5.5" style="2" customWidth="1"/>
    <col min="14594" max="14594" width="39.375" style="2" customWidth="1"/>
    <col min="14595" max="14595" width="16.375" style="2" customWidth="1"/>
    <col min="14596" max="14596" width="24.125" style="2" customWidth="1"/>
    <col min="14597" max="14597" width="17.25" style="2" customWidth="1"/>
    <col min="14598" max="14848" width="9" style="2"/>
    <col min="14849" max="14849" width="5.5" style="2" customWidth="1"/>
    <col min="14850" max="14850" width="39.375" style="2" customWidth="1"/>
    <col min="14851" max="14851" width="16.375" style="2" customWidth="1"/>
    <col min="14852" max="14852" width="24.125" style="2" customWidth="1"/>
    <col min="14853" max="14853" width="17.25" style="2" customWidth="1"/>
    <col min="14854" max="15104" width="9" style="2"/>
    <col min="15105" max="15105" width="5.5" style="2" customWidth="1"/>
    <col min="15106" max="15106" width="39.375" style="2" customWidth="1"/>
    <col min="15107" max="15107" width="16.375" style="2" customWidth="1"/>
    <col min="15108" max="15108" width="24.125" style="2" customWidth="1"/>
    <col min="15109" max="15109" width="17.25" style="2" customWidth="1"/>
    <col min="15110" max="15360" width="9" style="2"/>
    <col min="15361" max="15361" width="5.5" style="2" customWidth="1"/>
    <col min="15362" max="15362" width="39.375" style="2" customWidth="1"/>
    <col min="15363" max="15363" width="16.375" style="2" customWidth="1"/>
    <col min="15364" max="15364" width="24.125" style="2" customWidth="1"/>
    <col min="15365" max="15365" width="17.25" style="2" customWidth="1"/>
    <col min="15366" max="15616" width="9" style="2"/>
    <col min="15617" max="15617" width="5.5" style="2" customWidth="1"/>
    <col min="15618" max="15618" width="39.375" style="2" customWidth="1"/>
    <col min="15619" max="15619" width="16.375" style="2" customWidth="1"/>
    <col min="15620" max="15620" width="24.125" style="2" customWidth="1"/>
    <col min="15621" max="15621" width="17.25" style="2" customWidth="1"/>
    <col min="15622" max="15872" width="9" style="2"/>
    <col min="15873" max="15873" width="5.5" style="2" customWidth="1"/>
    <col min="15874" max="15874" width="39.375" style="2" customWidth="1"/>
    <col min="15875" max="15875" width="16.375" style="2" customWidth="1"/>
    <col min="15876" max="15876" width="24.125" style="2" customWidth="1"/>
    <col min="15877" max="15877" width="17.25" style="2" customWidth="1"/>
    <col min="15878" max="16128" width="9" style="2"/>
    <col min="16129" max="16129" width="5.5" style="2" customWidth="1"/>
    <col min="16130" max="16130" width="39.375" style="2" customWidth="1"/>
    <col min="16131" max="16131" width="16.375" style="2" customWidth="1"/>
    <col min="16132" max="16132" width="24.125" style="2" customWidth="1"/>
    <col min="16133" max="16133" width="17.25" style="2" customWidth="1"/>
    <col min="16134" max="16384" width="9" style="2"/>
  </cols>
  <sheetData>
    <row r="1" spans="1:22" ht="18.75" customHeight="1" x14ac:dyDescent="0.25">
      <c r="A1" s="46" t="s">
        <v>0</v>
      </c>
      <c r="B1" s="46"/>
      <c r="C1" s="46"/>
    </row>
    <row r="2" spans="1:22" ht="15" customHeight="1" x14ac:dyDescent="0.25">
      <c r="A2" s="47"/>
      <c r="B2" s="47"/>
      <c r="C2" s="47"/>
    </row>
    <row r="3" spans="1:22" ht="18.75" x14ac:dyDescent="0.3">
      <c r="A3" s="48" t="s">
        <v>28</v>
      </c>
      <c r="B3" s="48"/>
      <c r="C3" s="48"/>
      <c r="D3" s="48"/>
    </row>
    <row r="4" spans="1:22" ht="23.25" customHeight="1" x14ac:dyDescent="0.25">
      <c r="A4" s="49" t="s">
        <v>30</v>
      </c>
      <c r="B4" s="49"/>
      <c r="C4" s="49"/>
      <c r="D4" s="49"/>
      <c r="H4" s="49"/>
      <c r="I4" s="49"/>
      <c r="J4" s="49"/>
      <c r="K4" s="49"/>
    </row>
    <row r="5" spans="1:22" ht="24.75" customHeight="1" x14ac:dyDescent="0.25">
      <c r="D5" s="3" t="s">
        <v>1</v>
      </c>
      <c r="E5" s="4"/>
      <c r="F5" s="4"/>
      <c r="G5" s="4"/>
      <c r="H5" s="4"/>
    </row>
    <row r="6" spans="1:22" s="7" customFormat="1" ht="48.75" customHeight="1" x14ac:dyDescent="0.25">
      <c r="A6" s="5" t="s">
        <v>2</v>
      </c>
      <c r="B6" s="5" t="s">
        <v>4</v>
      </c>
      <c r="C6" s="5" t="s">
        <v>5</v>
      </c>
      <c r="D6" s="6" t="s">
        <v>6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s="12" customFormat="1" ht="20.25" customHeight="1" x14ac:dyDescent="0.25">
      <c r="A7" s="8" t="s">
        <v>7</v>
      </c>
      <c r="B7" s="8" t="s">
        <v>8</v>
      </c>
      <c r="C7" s="8" t="s">
        <v>9</v>
      </c>
      <c r="D7" s="9" t="s">
        <v>10</v>
      </c>
      <c r="E7" s="10"/>
      <c r="F7" s="10"/>
      <c r="G7" s="10"/>
      <c r="H7" s="10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</row>
    <row r="8" spans="1:22" s="15" customFormat="1" ht="22.5" customHeight="1" x14ac:dyDescent="0.25">
      <c r="A8" s="13"/>
      <c r="B8" s="9" t="s">
        <v>11</v>
      </c>
      <c r="C8" s="9"/>
      <c r="D8" s="14">
        <f>D9+D18</f>
        <v>8759820000</v>
      </c>
      <c r="E8" s="10"/>
      <c r="F8" s="10"/>
      <c r="G8" s="10"/>
      <c r="H8" s="10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s="19" customFormat="1" ht="21.75" customHeight="1" x14ac:dyDescent="0.25">
      <c r="A9" s="8" t="s">
        <v>29</v>
      </c>
      <c r="B9" s="16" t="s">
        <v>13</v>
      </c>
      <c r="C9" s="17"/>
      <c r="D9" s="18">
        <f>SUM(D10:D17)</f>
        <v>3072510000</v>
      </c>
      <c r="E9" s="10"/>
      <c r="F9" s="10"/>
      <c r="G9" s="10"/>
      <c r="H9" s="10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s="24" customFormat="1" ht="24.95" customHeight="1" x14ac:dyDescent="0.25">
      <c r="A10" s="20">
        <v>1</v>
      </c>
      <c r="B10" s="21" t="s">
        <v>14</v>
      </c>
      <c r="C10" s="22">
        <v>1095993</v>
      </c>
      <c r="D10" s="23">
        <f>'[1]TH 9-12-23 TTr '!D10</f>
        <v>408540000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</row>
    <row r="11" spans="1:22" s="24" customFormat="1" ht="24.95" customHeight="1" x14ac:dyDescent="0.25">
      <c r="A11" s="25">
        <v>2</v>
      </c>
      <c r="B11" s="26" t="s">
        <v>15</v>
      </c>
      <c r="C11" s="27">
        <v>1095989</v>
      </c>
      <c r="D11" s="28">
        <f>'[1]TH 9-12-23 TTr '!D11</f>
        <v>375210000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</row>
    <row r="12" spans="1:22" s="24" customFormat="1" ht="24.95" customHeight="1" x14ac:dyDescent="0.25">
      <c r="A12" s="25">
        <v>3</v>
      </c>
      <c r="B12" s="26" t="s">
        <v>16</v>
      </c>
      <c r="C12" s="27">
        <v>1096009</v>
      </c>
      <c r="D12" s="28">
        <f>'[1]TH 9-12-23 TTr '!D12</f>
        <v>222450000</v>
      </c>
      <c r="E12" s="29"/>
      <c r="F12" s="29"/>
      <c r="G12" s="29"/>
      <c r="H12" s="29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</row>
    <row r="13" spans="1:22" s="24" customFormat="1" ht="24.95" customHeight="1" x14ac:dyDescent="0.25">
      <c r="A13" s="25">
        <v>4</v>
      </c>
      <c r="B13" s="26" t="s">
        <v>3</v>
      </c>
      <c r="C13" s="27">
        <v>1095988</v>
      </c>
      <c r="D13" s="28">
        <f>'[1]TH 9-12-23 TTr '!D13</f>
        <v>417630000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</row>
    <row r="14" spans="1:22" s="24" customFormat="1" ht="24.95" customHeight="1" x14ac:dyDescent="0.25">
      <c r="A14" s="25">
        <v>5</v>
      </c>
      <c r="B14" s="26" t="s">
        <v>17</v>
      </c>
      <c r="C14" s="27">
        <v>1095979</v>
      </c>
      <c r="D14" s="28">
        <f>'[1]TH 9-12-23 TTr '!D14</f>
        <v>587940000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</row>
    <row r="15" spans="1:22" s="30" customFormat="1" ht="24.95" customHeight="1" x14ac:dyDescent="0.25">
      <c r="A15" s="25">
        <v>6</v>
      </c>
      <c r="B15" s="26" t="s">
        <v>18</v>
      </c>
      <c r="C15" s="27">
        <v>1095990</v>
      </c>
      <c r="D15" s="28">
        <f>'[1]TH 9-12-23 TTr '!D15</f>
        <v>578850000</v>
      </c>
      <c r="E15" s="4"/>
      <c r="F15" s="4"/>
      <c r="G15" s="4"/>
      <c r="H15" s="4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</row>
    <row r="16" spans="1:22" s="24" customFormat="1" ht="24.95" customHeight="1" x14ac:dyDescent="0.25">
      <c r="A16" s="25">
        <v>7</v>
      </c>
      <c r="B16" s="26" t="s">
        <v>19</v>
      </c>
      <c r="C16" s="31">
        <v>1099345</v>
      </c>
      <c r="D16" s="28">
        <f>'[1]TH 9-12-23 TTr '!D16</f>
        <v>323070000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</row>
    <row r="17" spans="1:22" s="24" customFormat="1" ht="24.95" customHeight="1" x14ac:dyDescent="0.25">
      <c r="A17" s="32">
        <v>8</v>
      </c>
      <c r="B17" s="33" t="s">
        <v>20</v>
      </c>
      <c r="C17" s="34">
        <v>1095996</v>
      </c>
      <c r="D17" s="35">
        <f>'[1]TH 9-12-23 TTr '!D17</f>
        <v>158820000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</row>
    <row r="18" spans="1:22" s="19" customFormat="1" ht="24.95" customHeight="1" x14ac:dyDescent="0.25">
      <c r="A18" s="9" t="s">
        <v>12</v>
      </c>
      <c r="B18" s="36" t="s">
        <v>21</v>
      </c>
      <c r="C18" s="17"/>
      <c r="D18" s="18">
        <f>SUM(D19:D24)</f>
        <v>5687310000</v>
      </c>
      <c r="E18" s="10"/>
      <c r="F18" s="10"/>
      <c r="G18" s="10"/>
      <c r="H18" s="10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spans="1:22" s="24" customFormat="1" ht="24.95" customHeight="1" x14ac:dyDescent="0.25">
      <c r="A19" s="20">
        <v>1</v>
      </c>
      <c r="B19" s="37" t="s">
        <v>22</v>
      </c>
      <c r="C19" s="38">
        <v>1095958</v>
      </c>
      <c r="D19" s="39">
        <f>'[1]TH 9-12-23 TTr '!D19</f>
        <v>624300000</v>
      </c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</row>
    <row r="20" spans="1:22" s="24" customFormat="1" ht="24.95" customHeight="1" x14ac:dyDescent="0.25">
      <c r="A20" s="25">
        <v>2</v>
      </c>
      <c r="B20" s="40" t="s">
        <v>23</v>
      </c>
      <c r="C20" s="41">
        <v>1095961</v>
      </c>
      <c r="D20" s="28">
        <f>'[1]TH 9-12-23 TTr '!D20</f>
        <v>1306050000</v>
      </c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</row>
    <row r="21" spans="1:22" s="24" customFormat="1" ht="24.95" customHeight="1" x14ac:dyDescent="0.25">
      <c r="A21" s="25">
        <v>3</v>
      </c>
      <c r="B21" s="40" t="s">
        <v>24</v>
      </c>
      <c r="C21" s="41">
        <v>1095962</v>
      </c>
      <c r="D21" s="28">
        <f>'[1]TH 9-12-23 TTr '!D21</f>
        <v>1406040000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:22" s="24" customFormat="1" ht="24.95" customHeight="1" x14ac:dyDescent="0.25">
      <c r="A22" s="25">
        <v>4</v>
      </c>
      <c r="B22" s="40" t="s">
        <v>25</v>
      </c>
      <c r="C22" s="41">
        <v>1095960</v>
      </c>
      <c r="D22" s="28">
        <f>'[1]TH 9-12-23 TTr '!D22</f>
        <v>909120000</v>
      </c>
      <c r="E22" s="1"/>
      <c r="F22" s="1"/>
      <c r="G22" s="1"/>
      <c r="H22" s="1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</row>
    <row r="23" spans="1:22" s="24" customFormat="1" ht="24.95" customHeight="1" x14ac:dyDescent="0.25">
      <c r="A23" s="25">
        <v>5</v>
      </c>
      <c r="B23" s="40" t="s">
        <v>26</v>
      </c>
      <c r="C23" s="41">
        <v>1095957</v>
      </c>
      <c r="D23" s="28">
        <f>'[1]TH 9-12-23 TTr '!D23</f>
        <v>1245450000</v>
      </c>
      <c r="E23" s="1"/>
      <c r="F23" s="1"/>
      <c r="G23" s="1"/>
      <c r="H23" s="1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</row>
    <row r="24" spans="1:22" s="24" customFormat="1" ht="24.95" customHeight="1" x14ac:dyDescent="0.25">
      <c r="A24" s="32">
        <v>6</v>
      </c>
      <c r="B24" s="42" t="s">
        <v>27</v>
      </c>
      <c r="C24" s="43">
        <v>1095959</v>
      </c>
      <c r="D24" s="44">
        <f>'[1]TH 9-12-23 TTr '!D24</f>
        <v>196350000</v>
      </c>
      <c r="E24" s="45"/>
      <c r="F24" s="45"/>
      <c r="G24" s="45"/>
      <c r="H24" s="45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</row>
    <row r="25" spans="1:22" ht="18.75" customHeight="1" x14ac:dyDescent="0.25">
      <c r="E25" s="45"/>
      <c r="F25" s="45"/>
      <c r="G25" s="45"/>
      <c r="H25" s="45"/>
    </row>
    <row r="26" spans="1:22" ht="18.75" customHeight="1" x14ac:dyDescent="0.25"/>
    <row r="27" spans="1:22" s="45" customFormat="1" ht="18.75" customHeight="1" x14ac:dyDescent="0.25">
      <c r="A27" s="2"/>
      <c r="B27" s="2"/>
      <c r="C27" s="2"/>
      <c r="D27" s="1"/>
      <c r="E27" s="1"/>
      <c r="F27" s="1"/>
      <c r="G27" s="1"/>
      <c r="H27" s="1"/>
    </row>
    <row r="28" spans="1:22" s="45" customFormat="1" ht="18.75" customHeight="1" x14ac:dyDescent="0.25">
      <c r="A28" s="2"/>
      <c r="B28" s="2"/>
      <c r="C28" s="2"/>
      <c r="D28" s="1"/>
    </row>
    <row r="29" spans="1:22" ht="18.75" customHeight="1" x14ac:dyDescent="0.25"/>
    <row r="30" spans="1:22" ht="18.75" customHeight="1" x14ac:dyDescent="0.25"/>
    <row r="31" spans="1:22" s="45" customFormat="1" ht="18.75" customHeight="1" x14ac:dyDescent="0.25">
      <c r="A31" s="2"/>
      <c r="B31" s="2"/>
      <c r="C31" s="2"/>
      <c r="D31" s="1"/>
      <c r="E31" s="1"/>
      <c r="F31" s="1"/>
      <c r="G31" s="1"/>
      <c r="H31" s="1"/>
    </row>
  </sheetData>
  <mergeCells count="5">
    <mergeCell ref="A1:C1"/>
    <mergeCell ref="A2:C2"/>
    <mergeCell ref="A3:D3"/>
    <mergeCell ref="A4:D4"/>
    <mergeCell ref="H4:K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 phê duyệt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2023-10-09T02:21:14Z</dcterms:created>
  <dcterms:modified xsi:type="dcterms:W3CDTF">2023-10-16T07:32:28Z</dcterms:modified>
</cp:coreProperties>
</file>